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19995" windowHeight="768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C15" i="1" l="1"/>
  <c r="D12" i="1"/>
  <c r="C9" i="1"/>
  <c r="C10" i="1"/>
  <c r="C11" i="1"/>
  <c r="C12" i="1"/>
  <c r="C13" i="1"/>
  <c r="C8" i="1"/>
  <c r="D5" i="1"/>
  <c r="D3" i="1"/>
  <c r="D4" i="1"/>
  <c r="D2" i="1"/>
</calcChain>
</file>

<file path=xl/sharedStrings.xml><?xml version="1.0" encoding="utf-8"?>
<sst xmlns="http://schemas.openxmlformats.org/spreadsheetml/2006/main" count="25" uniqueCount="24">
  <si>
    <t>Сикорского 1</t>
  </si>
  <si>
    <t>Сикорского 1А</t>
  </si>
  <si>
    <t>Сикорского 1Б</t>
  </si>
  <si>
    <t>Итого</t>
  </si>
  <si>
    <t>Общая площадь жилых, кв.м.</t>
  </si>
  <si>
    <t>Общая площадь нежилых, кв.м.</t>
  </si>
  <si>
    <t>Сумма на комлекс, кв.м.</t>
  </si>
  <si>
    <t>Вывоз мусура</t>
  </si>
  <si>
    <t>Тариф</t>
  </si>
  <si>
    <t>ТО лифтов</t>
  </si>
  <si>
    <t>То диспечерской системы</t>
  </si>
  <si>
    <t>Дератизация</t>
  </si>
  <si>
    <t>Вент каналы</t>
  </si>
  <si>
    <t>ТО систем, в том числе пожарной системы</t>
  </si>
  <si>
    <t>По договору</t>
  </si>
  <si>
    <t>На ЗО и ЗО2</t>
  </si>
  <si>
    <t>37 домов</t>
  </si>
  <si>
    <t>Примечания</t>
  </si>
  <si>
    <t>по дому 1А</t>
  </si>
  <si>
    <t>ТО пожаротушения в паркингах</t>
  </si>
  <si>
    <t>4 паркинга</t>
  </si>
  <si>
    <t>92,46 куб.</t>
  </si>
  <si>
    <t>8 грн./канал</t>
  </si>
  <si>
    <t>59,86 грн в тарифе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</si>
</sst>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0" fontId="0" fillId="0" borderId="1" xfId="0" applyBorder="1" applyAlignment="1">
      <alignment wrapText="1"/>
    </xf>
    <xf numFmtId="2" fontId="0" fillId="0" borderId="1" xfId="0" applyNumberFormat="1" applyBorder="1" applyAlignment="1">
      <alignment wrapText="1"/>
    </xf>
    <xf numFmtId="0" fontId="0" fillId="0" borderId="2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workbookViewId="0">
      <selection activeCell="F15" sqref="F15"/>
    </sheetView>
  </sheetViews>
  <sheetFormatPr defaultColWidth="17.85546875" defaultRowHeight="15" x14ac:dyDescent="0.25"/>
  <cols>
    <col min="1" max="1" width="17.85546875" style="1"/>
    <col min="2" max="2" width="28.42578125" style="1" bestFit="1" customWidth="1"/>
    <col min="3" max="16384" width="17.85546875" style="1"/>
  </cols>
  <sheetData>
    <row r="1" spans="1:5" x14ac:dyDescent="0.25">
      <c r="B1" s="1" t="s">
        <v>4</v>
      </c>
      <c r="C1" s="1" t="s">
        <v>5</v>
      </c>
      <c r="D1" s="1" t="s">
        <v>3</v>
      </c>
    </row>
    <row r="2" spans="1:5" x14ac:dyDescent="0.25">
      <c r="A2" s="1" t="s">
        <v>0</v>
      </c>
      <c r="B2" s="3">
        <v>35894</v>
      </c>
      <c r="C2" s="3">
        <v>3245</v>
      </c>
      <c r="D2" s="3">
        <f>B2+C2</f>
        <v>39139</v>
      </c>
    </row>
    <row r="3" spans="1:5" x14ac:dyDescent="0.25">
      <c r="A3" s="1" t="s">
        <v>1</v>
      </c>
      <c r="B3" s="3">
        <v>12494</v>
      </c>
      <c r="C3" s="3">
        <v>2983</v>
      </c>
      <c r="D3" s="3">
        <f t="shared" ref="D3:D4" si="0">B3+C3</f>
        <v>15477</v>
      </c>
    </row>
    <row r="4" spans="1:5" x14ac:dyDescent="0.25">
      <c r="A4" s="1" t="s">
        <v>2</v>
      </c>
      <c r="B4" s="3">
        <v>11908</v>
      </c>
      <c r="C4" s="3">
        <v>1019</v>
      </c>
      <c r="D4" s="3">
        <f t="shared" si="0"/>
        <v>12927</v>
      </c>
    </row>
    <row r="5" spans="1:5" x14ac:dyDescent="0.25">
      <c r="C5" s="1" t="s">
        <v>6</v>
      </c>
      <c r="D5" s="1">
        <f>SUM(D2:D4)</f>
        <v>67543</v>
      </c>
    </row>
    <row r="7" spans="1:5" x14ac:dyDescent="0.25">
      <c r="B7" s="1" t="s">
        <v>8</v>
      </c>
      <c r="C7" s="1" t="s">
        <v>3</v>
      </c>
      <c r="D7" s="1" t="s">
        <v>14</v>
      </c>
      <c r="E7" s="1" t="s">
        <v>17</v>
      </c>
    </row>
    <row r="8" spans="1:5" x14ac:dyDescent="0.25">
      <c r="A8" s="1" t="s">
        <v>7</v>
      </c>
      <c r="B8" s="3">
        <v>0.18410000000000001</v>
      </c>
      <c r="C8" s="4">
        <f>B8*D$5</f>
        <v>12434.666300000001</v>
      </c>
      <c r="D8" s="3" t="s">
        <v>21</v>
      </c>
    </row>
    <row r="9" spans="1:5" x14ac:dyDescent="0.25">
      <c r="A9" s="1" t="s">
        <v>9</v>
      </c>
      <c r="B9" s="3">
        <v>0.59150000000000003</v>
      </c>
      <c r="C9" s="4">
        <f t="shared" ref="C9:C13" si="1">B9*D$5</f>
        <v>39951.684500000003</v>
      </c>
      <c r="D9" s="3"/>
    </row>
    <row r="10" spans="1:5" ht="30" x14ac:dyDescent="0.25">
      <c r="A10" s="1" t="s">
        <v>10</v>
      </c>
      <c r="B10" s="3">
        <v>8.4900000000000003E-2</v>
      </c>
      <c r="C10" s="4">
        <f t="shared" si="1"/>
        <v>5734.4007000000001</v>
      </c>
      <c r="D10" s="3">
        <v>9638.66</v>
      </c>
      <c r="E10" s="1" t="s">
        <v>15</v>
      </c>
    </row>
    <row r="11" spans="1:5" x14ac:dyDescent="0.25">
      <c r="A11" s="1" t="s">
        <v>11</v>
      </c>
      <c r="B11" s="3">
        <v>8.2000000000000007E-3</v>
      </c>
      <c r="C11" s="4">
        <f t="shared" si="1"/>
        <v>553.85260000000005</v>
      </c>
      <c r="D11" s="3">
        <v>3744.67</v>
      </c>
      <c r="E11" s="1" t="s">
        <v>16</v>
      </c>
    </row>
    <row r="12" spans="1:5" x14ac:dyDescent="0.25">
      <c r="A12" s="1" t="s">
        <v>12</v>
      </c>
      <c r="B12" s="3">
        <v>7.5999999999999998E-2</v>
      </c>
      <c r="C12" s="4">
        <f t="shared" si="1"/>
        <v>5133.268</v>
      </c>
      <c r="D12" s="2">
        <f>8*(418+393+1366)/12</f>
        <v>1451.3333333333333</v>
      </c>
      <c r="E12" s="3" t="s">
        <v>22</v>
      </c>
    </row>
    <row r="13" spans="1:5" ht="45" x14ac:dyDescent="0.25">
      <c r="A13" s="1" t="s">
        <v>13</v>
      </c>
      <c r="B13" s="3">
        <v>0.62609999999999999</v>
      </c>
      <c r="C13" s="4">
        <f t="shared" si="1"/>
        <v>42288.672299999998</v>
      </c>
      <c r="D13" s="3">
        <v>3410</v>
      </c>
      <c r="E13" s="1" t="s">
        <v>18</v>
      </c>
    </row>
    <row r="14" spans="1:5" x14ac:dyDescent="0.25">
      <c r="B14" s="5"/>
      <c r="C14" s="5"/>
      <c r="D14" s="5"/>
    </row>
    <row r="15" spans="1:5" ht="45" x14ac:dyDescent="0.25">
      <c r="A15" s="1" t="s">
        <v>19</v>
      </c>
      <c r="B15" s="3" t="s">
        <v>23</v>
      </c>
      <c r="C15" s="3">
        <f>59.86*200</f>
        <v>11972</v>
      </c>
      <c r="D15" s="3">
        <v>10000</v>
      </c>
      <c r="E15" s="1" t="s">
        <v>20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Computer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2018-12-18T11:43:44Z</dcterms:created>
  <dcterms:modified xsi:type="dcterms:W3CDTF">2018-12-18T12:08:13Z</dcterms:modified>
</cp:coreProperties>
</file>