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8380" tabRatio="500"/>
  </bookViews>
  <sheets>
    <sheet name="Лист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7" i="1" l="1"/>
  <c r="D19" i="1"/>
  <c r="E11" i="1"/>
  <c r="E12" i="1"/>
  <c r="E13" i="1"/>
  <c r="E14" i="1"/>
  <c r="E15" i="1"/>
  <c r="E16" i="1"/>
  <c r="E17" i="1"/>
  <c r="E10" i="1"/>
  <c r="D18" i="1"/>
  <c r="D20" i="1"/>
  <c r="E20" i="1"/>
</calcChain>
</file>

<file path=xl/sharedStrings.xml><?xml version="1.0" encoding="utf-8"?>
<sst xmlns="http://schemas.openxmlformats.org/spreadsheetml/2006/main" count="32" uniqueCount="29">
  <si>
    <t>Підземний паркінг за адресою вул.Сікорського Ігоря авіаконструктора,1-В</t>
  </si>
  <si>
    <t xml:space="preserve">Площа паркінгу  –  7212,5 кв.м;  </t>
  </si>
  <si>
    <t>Площа паркомісць - 2820,85 м.кв.</t>
  </si>
  <si>
    <t xml:space="preserve">Кількість паркомісць – 200 шт. </t>
  </si>
  <si>
    <t>№</t>
  </si>
  <si>
    <t>Найменування послуги</t>
  </si>
  <si>
    <t>Структура вартості послуг (тарифу)</t>
  </si>
  <si>
    <t>п/п</t>
  </si>
  <si>
    <t>у грн./м.м. за місяць</t>
  </si>
  <si>
    <t>Прибирання території паркінгу</t>
  </si>
  <si>
    <t>Вивезення твердих побутових відходів відходів</t>
  </si>
  <si>
    <t>Технічне обслуговування внутрішньобудинкових систем водопостачання,  водовідведення</t>
  </si>
  <si>
    <t xml:space="preserve">Технічне обслуговування та поточний ремонт систем протипожежної автоматики та димовидалення, а також інших внутрішньобудинкових інженерних систем у разі їх наявності (за договором ) </t>
  </si>
  <si>
    <t>Поточний ремонт конструктивних елементів паркінгу</t>
  </si>
  <si>
    <t>Освітлення місць загального користування паркінгу</t>
  </si>
  <si>
    <t>Охорона паркінгу</t>
  </si>
  <si>
    <t>Всього витрат</t>
  </si>
  <si>
    <t>Рентабельність</t>
  </si>
  <si>
    <t>ПДВ, 20 %</t>
  </si>
  <si>
    <t>Тариф на послуги з утримання підземного паркінгу грн./м.м. у місяць</t>
  </si>
  <si>
    <t>Реальная</t>
  </si>
  <si>
    <t>На 200 паркомест</t>
  </si>
  <si>
    <t>стоимость уборки завышена, 5000 грн/мес учитывая частоту уборки и летние месяца более чем достаточно</t>
  </si>
  <si>
    <t>существенно не влияет, принимается</t>
  </si>
  <si>
    <t>выдуманная услуга</t>
  </si>
  <si>
    <t>указакно по аналогии со стоимостью на один пункт охраны</t>
  </si>
  <si>
    <t>5% как в предложенном варианте</t>
  </si>
  <si>
    <t>20% как в предложенном варианте</t>
  </si>
  <si>
    <t>реальная стоимость на 40% ниже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</si>
</sst>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</font>
    <font>
      <sz val="12"/>
      <name val="Arial Cyr"/>
      <charset val="204"/>
    </font>
    <font>
      <sz val="12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1"/>
      <name val="Times New Roman"/>
      <family val="1"/>
    </font>
    <font>
      <sz val="10"/>
      <name val="Arial Cyr"/>
      <charset val="204"/>
    </font>
    <font>
      <b/>
      <sz val="11"/>
      <name val="Times New Roman"/>
      <family val="1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2" borderId="0" xfId="0" applyFont="1" applyFill="1" applyBorder="1" applyAlignment="1">
      <alignment horizontal="justify" wrapText="1"/>
    </xf>
    <xf numFmtId="0" fontId="3" fillId="2" borderId="0" xfId="0" applyFont="1" applyFill="1" applyBorder="1" applyAlignment="1">
      <alignment horizontal="justify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/>
    <xf numFmtId="0" fontId="0" fillId="0" borderId="0" xfId="0" applyFill="1"/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0" fillId="0" borderId="1" xfId="0" applyBorder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2" fontId="10" fillId="0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2" fontId="12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2" fontId="7" fillId="0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center"/>
    </xf>
  </cellXfs>
  <cellStyles count="9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Обычный" xfId="0" builtinId="0"/>
    <cellStyle name="Просмотренная гиперссылка" xfId="2" builtinId="9" hidden="1"/>
    <cellStyle name="Просмотренная гиперссылка" xfId="4" builtinId="9" hidden="1"/>
    <cellStyle name="Просмотренная гиперссылка" xfId="6" builtinId="9" hidden="1"/>
    <cellStyle name="Просмотренная гиперссылка" xfId="8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A2" workbookViewId="0">
      <selection activeCell="L45" sqref="L45"/>
    </sheetView>
  </sheetViews>
  <sheetFormatPr baseColWidth="10" defaultRowHeight="15" x14ac:dyDescent="0"/>
  <cols>
    <col min="1" max="1" width="3.6640625" bestFit="1" customWidth="1"/>
    <col min="2" max="2" width="64.1640625" customWidth="1"/>
    <col min="3" max="3" width="9.33203125" bestFit="1" customWidth="1"/>
  </cols>
  <sheetData>
    <row r="1" spans="1:6" ht="16">
      <c r="A1" s="1"/>
      <c r="B1" s="2" t="s">
        <v>0</v>
      </c>
      <c r="C1" s="2"/>
      <c r="D1" s="3"/>
      <c r="E1" s="3"/>
      <c r="F1" s="3"/>
    </row>
    <row r="2" spans="1:6">
      <c r="A2" s="4" t="s">
        <v>1</v>
      </c>
      <c r="B2" s="4"/>
      <c r="C2" s="4"/>
      <c r="D2" s="4"/>
      <c r="E2" s="4"/>
      <c r="F2" s="4"/>
    </row>
    <row r="3" spans="1:6">
      <c r="A3" s="4" t="s">
        <v>2</v>
      </c>
      <c r="B3" s="4"/>
      <c r="C3" s="4"/>
      <c r="D3" s="5"/>
      <c r="E3" s="5"/>
      <c r="F3" s="5"/>
    </row>
    <row r="4" spans="1:6">
      <c r="A4" s="4" t="s">
        <v>3</v>
      </c>
      <c r="B4" s="4"/>
      <c r="C4" s="4"/>
      <c r="D4" s="4"/>
      <c r="E4" s="4"/>
      <c r="F4" s="4"/>
    </row>
    <row r="5" spans="1:6">
      <c r="A5" s="6"/>
      <c r="B5" s="7"/>
      <c r="C5" s="8"/>
    </row>
    <row r="6" spans="1:6">
      <c r="A6" s="9"/>
      <c r="C6" s="10"/>
    </row>
    <row r="7" spans="1:6" ht="48">
      <c r="A7" s="11" t="s">
        <v>4</v>
      </c>
      <c r="B7" s="12" t="s">
        <v>5</v>
      </c>
      <c r="C7" s="13" t="s">
        <v>6</v>
      </c>
      <c r="D7" s="13" t="s">
        <v>20</v>
      </c>
      <c r="E7" s="13" t="s">
        <v>21</v>
      </c>
    </row>
    <row r="8" spans="1:6" ht="24">
      <c r="A8" s="11" t="s">
        <v>7</v>
      </c>
      <c r="B8" s="14"/>
      <c r="C8" s="13" t="s">
        <v>8</v>
      </c>
      <c r="D8" s="13"/>
      <c r="E8" s="13"/>
    </row>
    <row r="9" spans="1:6">
      <c r="A9" s="12">
        <v>1</v>
      </c>
      <c r="B9" s="12">
        <v>2</v>
      </c>
      <c r="C9" s="13">
        <v>3</v>
      </c>
      <c r="D9" s="13"/>
      <c r="E9" s="13"/>
    </row>
    <row r="10" spans="1:6">
      <c r="A10" s="15">
        <v>1</v>
      </c>
      <c r="B10" s="16" t="s">
        <v>9</v>
      </c>
      <c r="C10" s="17">
        <v>53.849626319999999</v>
      </c>
      <c r="D10" s="13">
        <v>25</v>
      </c>
      <c r="E10" s="13">
        <f>D10*200</f>
        <v>5000</v>
      </c>
      <c r="F10" s="24" t="s">
        <v>22</v>
      </c>
    </row>
    <row r="11" spans="1:6">
      <c r="A11" s="15">
        <v>2</v>
      </c>
      <c r="B11" s="16" t="s">
        <v>10</v>
      </c>
      <c r="C11" s="17">
        <v>1.2867460624999998</v>
      </c>
      <c r="D11" s="13">
        <v>1.29</v>
      </c>
      <c r="E11" s="13">
        <f t="shared" ref="E11:E17" si="0">D11*200</f>
        <v>258</v>
      </c>
      <c r="F11" s="24" t="s">
        <v>23</v>
      </c>
    </row>
    <row r="12" spans="1:6" ht="24">
      <c r="A12" s="15">
        <v>3</v>
      </c>
      <c r="B12" s="16" t="s">
        <v>11</v>
      </c>
      <c r="C12" s="17">
        <v>8.3980541105066688</v>
      </c>
      <c r="D12" s="13">
        <v>8.4</v>
      </c>
      <c r="E12" s="13">
        <f t="shared" si="0"/>
        <v>1680</v>
      </c>
      <c r="F12" s="24" t="s">
        <v>23</v>
      </c>
    </row>
    <row r="13" spans="1:6" ht="37">
      <c r="A13" s="15">
        <v>4</v>
      </c>
      <c r="B13" s="18" t="s">
        <v>12</v>
      </c>
      <c r="C13" s="17">
        <v>59.860951541626676</v>
      </c>
      <c r="D13" s="13">
        <v>0</v>
      </c>
      <c r="E13" s="13">
        <f t="shared" si="0"/>
        <v>0</v>
      </c>
      <c r="F13" s="24" t="s">
        <v>24</v>
      </c>
    </row>
    <row r="14" spans="1:6">
      <c r="A14" s="15">
        <v>5</v>
      </c>
      <c r="B14" s="16" t="s">
        <v>13</v>
      </c>
      <c r="C14" s="19">
        <v>3.8626</v>
      </c>
      <c r="D14" s="13">
        <v>3.86</v>
      </c>
      <c r="E14" s="13">
        <f t="shared" si="0"/>
        <v>772</v>
      </c>
      <c r="F14" s="24" t="s">
        <v>23</v>
      </c>
    </row>
    <row r="15" spans="1:6">
      <c r="A15" s="15">
        <v>6</v>
      </c>
      <c r="B15" s="16" t="s">
        <v>14</v>
      </c>
      <c r="C15" s="17">
        <v>45.405079999999998</v>
      </c>
      <c r="D15" s="13">
        <v>45.41</v>
      </c>
      <c r="E15" s="13">
        <f t="shared" si="0"/>
        <v>9082</v>
      </c>
      <c r="F15" s="24" t="s">
        <v>23</v>
      </c>
    </row>
    <row r="16" spans="1:6">
      <c r="A16" s="15">
        <v>7</v>
      </c>
      <c r="B16" s="16" t="s">
        <v>15</v>
      </c>
      <c r="C16" s="17">
        <v>87.316646000000006</v>
      </c>
      <c r="D16" s="13">
        <v>75</v>
      </c>
      <c r="E16" s="13">
        <f t="shared" si="0"/>
        <v>15000</v>
      </c>
      <c r="F16" s="24" t="s">
        <v>25</v>
      </c>
    </row>
    <row r="17" spans="1:6">
      <c r="A17" s="15"/>
      <c r="B17" s="20" t="s">
        <v>16</v>
      </c>
      <c r="C17" s="21">
        <v>259.97970403463336</v>
      </c>
      <c r="D17" s="13">
        <f>D10+D11+D15+D16+D14+D12</f>
        <v>158.96</v>
      </c>
      <c r="E17" s="13">
        <f t="shared" si="0"/>
        <v>31792</v>
      </c>
      <c r="F17" s="24"/>
    </row>
    <row r="18" spans="1:6">
      <c r="A18" s="15"/>
      <c r="B18" s="16" t="s">
        <v>17</v>
      </c>
      <c r="C18" s="17">
        <v>12.998985201731667</v>
      </c>
      <c r="D18" s="23">
        <f>D17*0.05</f>
        <v>7.9480000000000004</v>
      </c>
      <c r="E18" s="13"/>
      <c r="F18" s="24" t="s">
        <v>26</v>
      </c>
    </row>
    <row r="19" spans="1:6">
      <c r="A19" s="15"/>
      <c r="B19" s="16" t="s">
        <v>18</v>
      </c>
      <c r="C19" s="17">
        <v>54.595737847273007</v>
      </c>
      <c r="D19" s="23">
        <f>D17*0.2</f>
        <v>31.792000000000002</v>
      </c>
      <c r="E19" s="13"/>
      <c r="F19" s="24" t="s">
        <v>27</v>
      </c>
    </row>
    <row r="20" spans="1:6">
      <c r="A20" s="22"/>
      <c r="B20" s="20" t="s">
        <v>19</v>
      </c>
      <c r="C20" s="21">
        <v>327.57442708363806</v>
      </c>
      <c r="D20" s="13">
        <f>D17+D18+D19</f>
        <v>198.70000000000002</v>
      </c>
      <c r="E20" s="13">
        <f>D20*200</f>
        <v>39740</v>
      </c>
      <c r="F20" s="24" t="s">
        <v>28</v>
      </c>
    </row>
  </sheetData>
  <mergeCells count="4">
    <mergeCell ref="B1:C1"/>
    <mergeCell ref="A2:F2"/>
    <mergeCell ref="A3:C3"/>
    <mergeCell ref="A4:F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2018-12-06T12:01:47Z</dcterms:created>
  <dcterms:modified xsi:type="dcterms:W3CDTF">2018-12-07T11:49:56Z</dcterms:modified>
</cp:coreProperties>
</file>